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8_{4FC196E5-2534-4BC3-B7A7-E64CA8E52227}" xr6:coauthVersionLast="47" xr6:coauthVersionMax="47" xr10:uidLastSave="{00000000-0000-0000-0000-000000000000}"/>
  <bookViews>
    <workbookView xWindow="-108" yWindow="-108" windowWidth="23256" windowHeight="12576" tabRatio="941" xr2:uid="{00000000-000D-0000-FFFF-FFFF00000000}"/>
  </bookViews>
  <sheets>
    <sheet name="оош 28" sheetId="25" r:id="rId1"/>
  </sheets>
  <definedNames>
    <definedName name="_xlnm._FilterDatabase" localSheetId="0" hidden="1">'оош 28'!$A$7:$N$22</definedName>
    <definedName name="_xlnm.Print_Area" localSheetId="0">'оош 28'!$A$1:$N$26</definedName>
  </definedNames>
  <calcPr calcId="191029"/>
</workbook>
</file>

<file path=xl/calcChain.xml><?xml version="1.0" encoding="utf-8"?>
<calcChain xmlns="http://schemas.openxmlformats.org/spreadsheetml/2006/main">
  <c r="J22" i="25" l="1"/>
  <c r="K20" i="25" s="1"/>
  <c r="J21" i="25"/>
  <c r="J20" i="25"/>
  <c r="J19" i="25"/>
  <c r="K17" i="25" s="1"/>
  <c r="J18" i="25"/>
  <c r="J17" i="25"/>
  <c r="J16" i="25"/>
  <c r="K14" i="25" s="1"/>
  <c r="J15" i="25"/>
  <c r="J14" i="25"/>
  <c r="J13" i="25"/>
  <c r="J12" i="25"/>
  <c r="J11" i="25"/>
  <c r="J10" i="25"/>
  <c r="J9" i="25"/>
  <c r="J8" i="25"/>
  <c r="K8" i="25" s="1"/>
  <c r="K10" i="25" l="1"/>
  <c r="K12" i="25"/>
  <c r="N8" i="25" l="1"/>
</calcChain>
</file>

<file path=xl/sharedStrings.xml><?xml version="1.0" encoding="utf-8"?>
<sst xmlns="http://schemas.openxmlformats.org/spreadsheetml/2006/main" count="86" uniqueCount="53">
  <si>
    <t>Вариант оказания (выполения)</t>
  </si>
  <si>
    <t>Наименование показателя</t>
  </si>
  <si>
    <t>Единица измерения</t>
  </si>
  <si>
    <t>Значение, утвержденное в муниципальном задании на отчетный финансовый год</t>
  </si>
  <si>
    <t>Фактическое значение за отчетный финансовый год</t>
  </si>
  <si>
    <t>Услуга</t>
  </si>
  <si>
    <t>Показатель качества</t>
  </si>
  <si>
    <t>Показатель объема</t>
  </si>
  <si>
    <t xml:space="preserve">Отчет о фактическом исполнении муниципальных заданий </t>
  </si>
  <si>
    <t>процент</t>
  </si>
  <si>
    <t>число обучающихся</t>
  </si>
  <si>
    <t>человек</t>
  </si>
  <si>
    <t>число человеко-дней</t>
  </si>
  <si>
    <t>человеко-день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</si>
  <si>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</si>
  <si>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муниципальными учреждениями муниципального задания по показателям (качества, объема)</t>
  </si>
  <si>
    <t xml:space="preserve">Оценка итоговая </t>
  </si>
  <si>
    <t>Реализация основных общеобразовательных программ начального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</si>
  <si>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начального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</si>
  <si>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очно</t>
  </si>
  <si>
    <t>доля обучающихся, освоивших программу основного общего образования</t>
  </si>
  <si>
    <t>Реализация основных общеобразовательных программ основного общего образования обучающихся за исключением обучающихся с ОВЗ и детей инвалидов обучающихся заочно</t>
  </si>
  <si>
    <t>Реализация дополнительных общеразвивающих программ</t>
  </si>
  <si>
    <t>прохождение программы</t>
  </si>
  <si>
    <t>человеко-час</t>
  </si>
  <si>
    <t>МБОУ Безымянская ООШ № 28</t>
  </si>
  <si>
    <t>к приказу МКУ "Управление образования"</t>
  </si>
  <si>
    <t>801012О.99.0.БА81АЦ60001</t>
  </si>
  <si>
    <t>802111О.99.БА96АЧ08001</t>
  </si>
  <si>
    <t>Работа</t>
  </si>
  <si>
    <t>Р.19.1.0127.0001.001</t>
  </si>
  <si>
    <t>Организация и осуществление подвоза обучающихся в образовательные учреждения автомобильным транспортом</t>
  </si>
  <si>
    <t>Отсутствие обоснованных жалоб родителей обучающихся</t>
  </si>
  <si>
    <t>Количество маршрутов</t>
  </si>
  <si>
    <t>Количество рейсов</t>
  </si>
  <si>
    <t>Единица</t>
  </si>
  <si>
    <t>802111О.99.0.БА96АЧ16001</t>
  </si>
  <si>
    <t>804200О.99.0.ББ52АЖ48000</t>
  </si>
  <si>
    <t>отсутствие обоснованных жалоб родителей обучающихся</t>
  </si>
  <si>
    <t>число человеко-часов</t>
  </si>
  <si>
    <t>Присмотр и уход за физическими лицами за исключением льготных категорий в группе продленного дня</t>
  </si>
  <si>
    <t>889111О.99.0.БА93АА63000</t>
  </si>
  <si>
    <t>Наименование учреждения оказывающего услугу (выполняющего работу)</t>
  </si>
  <si>
    <t>Наименование оказываемой  услуги (выполняемой работы)</t>
  </si>
  <si>
    <t>Показатель (качества, объема)</t>
  </si>
  <si>
    <t>Причины отклонения значений от запланированных</t>
  </si>
  <si>
    <t>Источник информации о фактическом значении показателя</t>
  </si>
  <si>
    <t>ОО-1</t>
  </si>
  <si>
    <t>код</t>
  </si>
  <si>
    <t xml:space="preserve"> </t>
  </si>
  <si>
    <t>Муниципальное задание выполнено</t>
  </si>
  <si>
    <t>Приложение №16</t>
  </si>
  <si>
    <t>от "19" января 2023 г. №01-14-004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</si>
</sst>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2" fillId="2" borderId="0" xfId="0" applyFont="1" applyFill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right" vertical="top" wrapText="1"/>
    </xf>
    <xf numFmtId="2" fontId="9" fillId="2" borderId="1" xfId="0" applyNumberFormat="1" applyFont="1" applyFill="1" applyBorder="1" applyAlignment="1">
      <alignment horizontal="right" vertical="top" wrapText="1"/>
    </xf>
    <xf numFmtId="2" fontId="9" fillId="2" borderId="1" xfId="0" applyNumberFormat="1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vertical="top"/>
    </xf>
    <xf numFmtId="2" fontId="7" fillId="2" borderId="1" xfId="0" applyNumberFormat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vertical="top"/>
    </xf>
    <xf numFmtId="0" fontId="5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textRotation="90" wrapText="1"/>
    </xf>
    <xf numFmtId="0" fontId="8" fillId="2" borderId="8" xfId="0" applyFont="1" applyFill="1" applyBorder="1" applyAlignment="1">
      <alignment horizontal="center" vertical="center" textRotation="90" wrapText="1"/>
    </xf>
    <xf numFmtId="0" fontId="8" fillId="2" borderId="7" xfId="0" applyFont="1" applyFill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4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2" fontId="9" fillId="2" borderId="3" xfId="0" applyNumberFormat="1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top" wrapText="1"/>
    </xf>
    <xf numFmtId="2" fontId="9" fillId="2" borderId="3" xfId="0" applyNumberFormat="1" applyFont="1" applyFill="1" applyBorder="1" applyAlignment="1">
      <alignment horizontal="center" vertical="top" wrapText="1"/>
    </xf>
    <xf numFmtId="2" fontId="9" fillId="2" borderId="4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  <pageSetUpPr fitToPage="1"/>
  </sheetPr>
  <dimension ref="A1:N22"/>
  <sheetViews>
    <sheetView tabSelected="1" view="pageBreakPreview" zoomScale="85" zoomScaleNormal="70" zoomScaleSheetLayoutView="85" workbookViewId="0">
      <pane xSplit="3" topLeftCell="D1" activePane="topRight" state="frozen"/>
      <selection activeCell="E14" sqref="E14"/>
      <selection pane="topRight" activeCell="E18" sqref="E18"/>
    </sheetView>
  </sheetViews>
  <sheetFormatPr defaultColWidth="15.88671875" defaultRowHeight="13.8" x14ac:dyDescent="0.25"/>
  <cols>
    <col min="1" max="1" width="15.88671875" style="1"/>
    <col min="2" max="2" width="0" style="1" hidden="1" customWidth="1"/>
    <col min="3" max="3" width="39.109375" style="1" customWidth="1"/>
    <col min="4" max="5" width="15.88671875" style="1"/>
    <col min="6" max="6" width="29.6640625" style="1" customWidth="1"/>
    <col min="7" max="8" width="15.88671875" style="1"/>
    <col min="9" max="9" width="17.109375" style="1" customWidth="1"/>
    <col min="10" max="16384" width="15.88671875" style="1"/>
  </cols>
  <sheetData>
    <row r="1" spans="1:14" x14ac:dyDescent="0.25">
      <c r="I1" s="1" t="s">
        <v>51</v>
      </c>
    </row>
    <row r="2" spans="1:14" x14ac:dyDescent="0.25">
      <c r="I2" s="22" t="s">
        <v>26</v>
      </c>
      <c r="J2" s="22"/>
      <c r="K2" s="22"/>
      <c r="L2" s="22"/>
      <c r="M2" s="22"/>
      <c r="N2" s="22"/>
    </row>
    <row r="3" spans="1:14" x14ac:dyDescent="0.25">
      <c r="I3" s="24" t="s">
        <v>52</v>
      </c>
      <c r="J3" s="24"/>
      <c r="K3" s="24"/>
      <c r="L3" s="24"/>
      <c r="M3" s="24"/>
      <c r="N3" s="24"/>
    </row>
    <row r="4" spans="1:14" ht="18.75" customHeight="1" x14ac:dyDescent="0.25">
      <c r="K4" s="1" t="s">
        <v>49</v>
      </c>
    </row>
    <row r="5" spans="1:14" ht="18.75" customHeight="1" x14ac:dyDescent="0.3">
      <c r="C5" s="23" t="s">
        <v>8</v>
      </c>
      <c r="D5" s="23"/>
      <c r="E5" s="23"/>
      <c r="F5" s="23"/>
      <c r="G5" s="23"/>
      <c r="H5" s="23"/>
      <c r="I5" s="23"/>
    </row>
    <row r="7" spans="1:14" ht="105.75" customHeight="1" x14ac:dyDescent="0.25">
      <c r="A7" s="2" t="s">
        <v>42</v>
      </c>
      <c r="B7" s="3" t="s">
        <v>48</v>
      </c>
      <c r="C7" s="4" t="s">
        <v>43</v>
      </c>
      <c r="D7" s="5" t="s">
        <v>0</v>
      </c>
      <c r="E7" s="4" t="s">
        <v>44</v>
      </c>
      <c r="F7" s="5" t="s">
        <v>1</v>
      </c>
      <c r="G7" s="5" t="s">
        <v>2</v>
      </c>
      <c r="H7" s="5" t="s">
        <v>3</v>
      </c>
      <c r="I7" s="5" t="s">
        <v>4</v>
      </c>
      <c r="J7" s="6" t="s">
        <v>14</v>
      </c>
      <c r="K7" s="6" t="s">
        <v>15</v>
      </c>
      <c r="L7" s="6" t="s">
        <v>45</v>
      </c>
      <c r="M7" s="6" t="s">
        <v>46</v>
      </c>
      <c r="N7" s="5" t="s">
        <v>16</v>
      </c>
    </row>
    <row r="8" spans="1:14" ht="39.75" customHeight="1" x14ac:dyDescent="0.25">
      <c r="A8" s="31" t="s">
        <v>25</v>
      </c>
      <c r="B8" s="34" t="s">
        <v>27</v>
      </c>
      <c r="C8" s="36" t="s">
        <v>17</v>
      </c>
      <c r="D8" s="36" t="s">
        <v>5</v>
      </c>
      <c r="E8" s="7" t="s">
        <v>6</v>
      </c>
      <c r="F8" s="6" t="s">
        <v>18</v>
      </c>
      <c r="G8" s="8" t="s">
        <v>9</v>
      </c>
      <c r="H8" s="9">
        <v>100</v>
      </c>
      <c r="I8" s="9">
        <v>100</v>
      </c>
      <c r="J8" s="10">
        <f>I8/H8*100</f>
        <v>100</v>
      </c>
      <c r="K8" s="38">
        <f>(J8+J9)/2</f>
        <v>100</v>
      </c>
      <c r="L8" s="11"/>
      <c r="M8" s="44" t="s">
        <v>47</v>
      </c>
      <c r="N8" s="12">
        <f>(K8+K10+K12+K14+K17+K20)/6</f>
        <v>100</v>
      </c>
    </row>
    <row r="9" spans="1:14" x14ac:dyDescent="0.25">
      <c r="A9" s="32"/>
      <c r="B9" s="35"/>
      <c r="C9" s="36"/>
      <c r="D9" s="36"/>
      <c r="E9" s="7" t="s">
        <v>7</v>
      </c>
      <c r="F9" s="6" t="s">
        <v>10</v>
      </c>
      <c r="G9" s="8" t="s">
        <v>11</v>
      </c>
      <c r="H9" s="9">
        <v>49</v>
      </c>
      <c r="I9" s="9">
        <v>49</v>
      </c>
      <c r="J9" s="10">
        <f t="shared" ref="J9:J22" si="0">I9/H9*100</f>
        <v>100</v>
      </c>
      <c r="K9" s="38"/>
      <c r="L9" s="11"/>
      <c r="M9" s="45"/>
      <c r="N9" s="13"/>
    </row>
    <row r="10" spans="1:14" ht="45" customHeight="1" x14ac:dyDescent="0.25">
      <c r="A10" s="32"/>
      <c r="B10" s="41" t="s">
        <v>28</v>
      </c>
      <c r="C10" s="36" t="s">
        <v>19</v>
      </c>
      <c r="D10" s="36" t="s">
        <v>5</v>
      </c>
      <c r="E10" s="7" t="s">
        <v>6</v>
      </c>
      <c r="F10" s="6" t="s">
        <v>18</v>
      </c>
      <c r="G10" s="8" t="s">
        <v>9</v>
      </c>
      <c r="H10" s="9">
        <v>100</v>
      </c>
      <c r="I10" s="9">
        <v>100</v>
      </c>
      <c r="J10" s="10">
        <f t="shared" si="0"/>
        <v>100</v>
      </c>
      <c r="K10" s="38">
        <f>(J10+J11)/2</f>
        <v>100</v>
      </c>
      <c r="L10" s="39"/>
      <c r="M10" s="45"/>
      <c r="N10" s="14" t="s">
        <v>50</v>
      </c>
    </row>
    <row r="11" spans="1:14" x14ac:dyDescent="0.25">
      <c r="A11" s="32"/>
      <c r="B11" s="42"/>
      <c r="C11" s="36"/>
      <c r="D11" s="36"/>
      <c r="E11" s="7" t="s">
        <v>7</v>
      </c>
      <c r="F11" s="6" t="s">
        <v>10</v>
      </c>
      <c r="G11" s="8" t="s">
        <v>11</v>
      </c>
      <c r="H11" s="9">
        <v>48</v>
      </c>
      <c r="I11" s="9">
        <v>48</v>
      </c>
      <c r="J11" s="10">
        <f t="shared" si="0"/>
        <v>100</v>
      </c>
      <c r="K11" s="38"/>
      <c r="L11" s="40"/>
      <c r="M11" s="45"/>
      <c r="N11" s="13"/>
    </row>
    <row r="12" spans="1:14" ht="42" customHeight="1" x14ac:dyDescent="0.25">
      <c r="A12" s="32"/>
      <c r="B12" s="34" t="s">
        <v>36</v>
      </c>
      <c r="C12" s="36" t="s">
        <v>21</v>
      </c>
      <c r="D12" s="36" t="s">
        <v>5</v>
      </c>
      <c r="E12" s="7" t="s">
        <v>6</v>
      </c>
      <c r="F12" s="6" t="s">
        <v>20</v>
      </c>
      <c r="G12" s="8" t="s">
        <v>9</v>
      </c>
      <c r="H12" s="9">
        <v>100</v>
      </c>
      <c r="I12" s="9">
        <v>100</v>
      </c>
      <c r="J12" s="10">
        <f t="shared" si="0"/>
        <v>100</v>
      </c>
      <c r="K12" s="38">
        <f>(J12+J13)/2</f>
        <v>100</v>
      </c>
      <c r="L12" s="39"/>
      <c r="M12" s="45"/>
      <c r="N12" s="13"/>
    </row>
    <row r="13" spans="1:14" x14ac:dyDescent="0.25">
      <c r="A13" s="32"/>
      <c r="B13" s="35"/>
      <c r="C13" s="36"/>
      <c r="D13" s="36"/>
      <c r="E13" s="7" t="s">
        <v>7</v>
      </c>
      <c r="F13" s="6" t="s">
        <v>10</v>
      </c>
      <c r="G13" s="8" t="s">
        <v>11</v>
      </c>
      <c r="H13" s="9">
        <v>14</v>
      </c>
      <c r="I13" s="9">
        <v>14</v>
      </c>
      <c r="J13" s="10">
        <f>I13/H13*100</f>
        <v>100</v>
      </c>
      <c r="K13" s="38"/>
      <c r="L13" s="40"/>
      <c r="M13" s="45"/>
      <c r="N13" s="13"/>
    </row>
    <row r="14" spans="1:14" ht="33" customHeight="1" x14ac:dyDescent="0.25">
      <c r="A14" s="32"/>
      <c r="B14" s="25" t="s">
        <v>41</v>
      </c>
      <c r="C14" s="28" t="s">
        <v>40</v>
      </c>
      <c r="D14" s="28" t="s">
        <v>5</v>
      </c>
      <c r="E14" s="15" t="s">
        <v>6</v>
      </c>
      <c r="F14" s="6" t="s">
        <v>38</v>
      </c>
      <c r="G14" s="16" t="s">
        <v>9</v>
      </c>
      <c r="H14" s="17">
        <v>100</v>
      </c>
      <c r="I14" s="17">
        <v>100</v>
      </c>
      <c r="J14" s="10">
        <f t="shared" si="0"/>
        <v>100</v>
      </c>
      <c r="K14" s="39">
        <f>((((J16+J15)/2)+J14)/2)</f>
        <v>100</v>
      </c>
      <c r="L14" s="39"/>
      <c r="M14" s="45"/>
      <c r="N14" s="13"/>
    </row>
    <row r="15" spans="1:14" x14ac:dyDescent="0.25">
      <c r="A15" s="32"/>
      <c r="B15" s="26"/>
      <c r="C15" s="29"/>
      <c r="D15" s="29"/>
      <c r="E15" s="15" t="s">
        <v>7</v>
      </c>
      <c r="F15" s="6" t="s">
        <v>10</v>
      </c>
      <c r="G15" s="16" t="s">
        <v>11</v>
      </c>
      <c r="H15" s="17">
        <v>20</v>
      </c>
      <c r="I15" s="17">
        <v>20</v>
      </c>
      <c r="J15" s="10">
        <f t="shared" si="0"/>
        <v>100</v>
      </c>
      <c r="K15" s="43"/>
      <c r="L15" s="43"/>
      <c r="M15" s="45"/>
      <c r="N15" s="13"/>
    </row>
    <row r="16" spans="1:14" x14ac:dyDescent="0.25">
      <c r="A16" s="32"/>
      <c r="B16" s="27"/>
      <c r="C16" s="30"/>
      <c r="D16" s="30"/>
      <c r="E16" s="15" t="s">
        <v>7</v>
      </c>
      <c r="F16" s="6" t="s">
        <v>12</v>
      </c>
      <c r="G16" s="16" t="s">
        <v>13</v>
      </c>
      <c r="H16" s="17">
        <v>3420</v>
      </c>
      <c r="I16" s="17">
        <v>3420</v>
      </c>
      <c r="J16" s="10">
        <f t="shared" si="0"/>
        <v>100</v>
      </c>
      <c r="K16" s="40"/>
      <c r="L16" s="40"/>
      <c r="M16" s="45"/>
      <c r="N16" s="13"/>
    </row>
    <row r="17" spans="1:14" ht="33" customHeight="1" x14ac:dyDescent="0.25">
      <c r="A17" s="32"/>
      <c r="B17" s="34" t="s">
        <v>30</v>
      </c>
      <c r="C17" s="28" t="s">
        <v>31</v>
      </c>
      <c r="D17" s="28" t="s">
        <v>29</v>
      </c>
      <c r="E17" s="7" t="s">
        <v>6</v>
      </c>
      <c r="F17" s="6" t="s">
        <v>32</v>
      </c>
      <c r="G17" s="8" t="s">
        <v>9</v>
      </c>
      <c r="H17" s="9">
        <v>100</v>
      </c>
      <c r="I17" s="9">
        <v>100</v>
      </c>
      <c r="J17" s="10">
        <f t="shared" si="0"/>
        <v>100</v>
      </c>
      <c r="K17" s="39">
        <f>((((J19+J18)/2)+J17)/2)</f>
        <v>100</v>
      </c>
      <c r="L17" s="11" t="s">
        <v>49</v>
      </c>
      <c r="M17" s="45"/>
      <c r="N17" s="13"/>
    </row>
    <row r="18" spans="1:14" x14ac:dyDescent="0.25">
      <c r="A18" s="32"/>
      <c r="B18" s="37"/>
      <c r="C18" s="29"/>
      <c r="D18" s="29"/>
      <c r="E18" s="7" t="s">
        <v>7</v>
      </c>
      <c r="F18" s="6" t="s">
        <v>33</v>
      </c>
      <c r="G18" s="8" t="s">
        <v>35</v>
      </c>
      <c r="H18" s="9">
        <v>2</v>
      </c>
      <c r="I18" s="9">
        <v>2</v>
      </c>
      <c r="J18" s="10">
        <f t="shared" si="0"/>
        <v>100</v>
      </c>
      <c r="K18" s="43"/>
      <c r="L18" s="11"/>
      <c r="M18" s="45"/>
      <c r="N18" s="13"/>
    </row>
    <row r="19" spans="1:14" x14ac:dyDescent="0.25">
      <c r="A19" s="32"/>
      <c r="B19" s="35"/>
      <c r="C19" s="30"/>
      <c r="D19" s="30"/>
      <c r="E19" s="7" t="s">
        <v>7</v>
      </c>
      <c r="F19" s="6" t="s">
        <v>34</v>
      </c>
      <c r="G19" s="8" t="s">
        <v>35</v>
      </c>
      <c r="H19" s="9">
        <v>4</v>
      </c>
      <c r="I19" s="9">
        <v>4</v>
      </c>
      <c r="J19" s="10">
        <f t="shared" si="0"/>
        <v>100</v>
      </c>
      <c r="K19" s="40"/>
      <c r="L19" s="11"/>
      <c r="M19" s="45"/>
      <c r="N19" s="13"/>
    </row>
    <row r="20" spans="1:14" x14ac:dyDescent="0.25">
      <c r="A20" s="32"/>
      <c r="B20" s="25" t="s">
        <v>37</v>
      </c>
      <c r="C20" s="28" t="s">
        <v>22</v>
      </c>
      <c r="D20" s="28" t="s">
        <v>5</v>
      </c>
      <c r="E20" s="15" t="s">
        <v>6</v>
      </c>
      <c r="F20" s="6" t="s">
        <v>23</v>
      </c>
      <c r="G20" s="16" t="s">
        <v>9</v>
      </c>
      <c r="H20" s="18">
        <v>100</v>
      </c>
      <c r="I20" s="18">
        <v>100</v>
      </c>
      <c r="J20" s="10">
        <f t="shared" si="0"/>
        <v>100</v>
      </c>
      <c r="K20" s="39">
        <f>((((J22+J21)/2)+J20)/2)</f>
        <v>100</v>
      </c>
      <c r="L20" s="19"/>
      <c r="M20" s="45"/>
      <c r="N20" s="13"/>
    </row>
    <row r="21" spans="1:14" x14ac:dyDescent="0.25">
      <c r="A21" s="32"/>
      <c r="B21" s="26"/>
      <c r="C21" s="29"/>
      <c r="D21" s="29"/>
      <c r="E21" s="15" t="s">
        <v>7</v>
      </c>
      <c r="F21" s="6" t="s">
        <v>10</v>
      </c>
      <c r="G21" s="16" t="s">
        <v>11</v>
      </c>
      <c r="H21" s="20">
        <v>83</v>
      </c>
      <c r="I21" s="20">
        <v>83</v>
      </c>
      <c r="J21" s="10">
        <f t="shared" si="0"/>
        <v>100</v>
      </c>
      <c r="K21" s="43"/>
      <c r="L21" s="19"/>
      <c r="M21" s="45"/>
      <c r="N21" s="13"/>
    </row>
    <row r="22" spans="1:14" x14ac:dyDescent="0.25">
      <c r="A22" s="33"/>
      <c r="B22" s="27"/>
      <c r="C22" s="30"/>
      <c r="D22" s="30"/>
      <c r="E22" s="15" t="s">
        <v>7</v>
      </c>
      <c r="F22" s="6" t="s">
        <v>39</v>
      </c>
      <c r="G22" s="16" t="s">
        <v>24</v>
      </c>
      <c r="H22" s="20">
        <v>688</v>
      </c>
      <c r="I22" s="20">
        <v>688</v>
      </c>
      <c r="J22" s="10">
        <f t="shared" si="0"/>
        <v>100</v>
      </c>
      <c r="K22" s="40"/>
      <c r="L22" s="19"/>
      <c r="M22" s="46"/>
      <c r="N22" s="21"/>
    </row>
  </sheetData>
  <autoFilter ref="A7:N22" xr:uid="{00000000-0009-0000-0000-00000F000000}"/>
  <mergeCells count="32">
    <mergeCell ref="L14:L16"/>
    <mergeCell ref="I2:N2"/>
    <mergeCell ref="I3:N3"/>
    <mergeCell ref="C5:I5"/>
    <mergeCell ref="M8:M22"/>
    <mergeCell ref="D8:D9"/>
    <mergeCell ref="K8:K9"/>
    <mergeCell ref="D17:D19"/>
    <mergeCell ref="K17:K19"/>
    <mergeCell ref="D20:D22"/>
    <mergeCell ref="K20:K22"/>
    <mergeCell ref="D14:D16"/>
    <mergeCell ref="K14:K16"/>
    <mergeCell ref="D12:D13"/>
    <mergeCell ref="K12:K13"/>
    <mergeCell ref="L12:L13"/>
    <mergeCell ref="B10:B11"/>
    <mergeCell ref="C10:C11"/>
    <mergeCell ref="D10:D11"/>
    <mergeCell ref="K10:K11"/>
    <mergeCell ref="L10:L11"/>
    <mergeCell ref="B14:B16"/>
    <mergeCell ref="C14:C16"/>
    <mergeCell ref="A8:A22"/>
    <mergeCell ref="B8:B9"/>
    <mergeCell ref="C8:C9"/>
    <mergeCell ref="B17:B19"/>
    <mergeCell ref="C17:C19"/>
    <mergeCell ref="B20:B22"/>
    <mergeCell ref="C20:C22"/>
    <mergeCell ref="B12:B13"/>
    <mergeCell ref="C12:C13"/>
  </mergeCells>
  <pageMargins left="0.7" right="0.7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оош 28</vt:lpstr>
      <vt:lpstr>'оош 28'!Область_печати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2024-02-15T13:39:28Z</dcterms:modified>
</cp:coreProperties>
</file>